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CALIN" sheetId="1" r:id="rId1"/>
  </sheets>
  <definedNames>
    <definedName name="_xlnm._FilterDatabase" localSheetId="0" hidden="1">CALIN!$D$14:$D$77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75" i="1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C12"/>
  <c r="C9" l="1"/>
  <c r="C10" s="1"/>
  <c r="E75"/>
</calcChain>
</file>

<file path=xl/sharedStrings.xml><?xml version="1.0" encoding="utf-8"?>
<sst xmlns="http://schemas.openxmlformats.org/spreadsheetml/2006/main" count="137" uniqueCount="106">
  <si>
    <t>ВАШІ ДАНІ</t>
  </si>
  <si>
    <t>Прайс-лист на п'яльця-рами</t>
  </si>
  <si>
    <t>Прізвище, Ім'я</t>
  </si>
  <si>
    <t xml:space="preserve">CALIN (Туреччина ) </t>
  </si>
  <si>
    <t>Номер телефону</t>
  </si>
  <si>
    <t>Місто</t>
  </si>
  <si>
    <t>Відділення НП</t>
  </si>
  <si>
    <t>КУРС USD сьогодні</t>
  </si>
  <si>
    <t>Сума, USD</t>
  </si>
  <si>
    <t>Сума, ГРН</t>
  </si>
  <si>
    <t>Кількість, шт</t>
  </si>
  <si>
    <t>Артикул</t>
  </si>
  <si>
    <t>Опис</t>
  </si>
  <si>
    <t>Ціна,USD</t>
  </si>
  <si>
    <t>Замовл, шт.</t>
  </si>
  <si>
    <t>Сума</t>
  </si>
  <si>
    <t>Розд. ціна</t>
  </si>
  <si>
    <t>CL20*20-01</t>
  </si>
  <si>
    <t>П'яльця-рама 20*20 (білі клипси)</t>
  </si>
  <si>
    <t>CL20*20-02</t>
  </si>
  <si>
    <t>П'яльця-рама 20*20 (сірі кліпси)</t>
  </si>
  <si>
    <t>CL20*20-03</t>
  </si>
  <si>
    <t>П'яльця-рама 20*20 (розові кліпси)</t>
  </si>
  <si>
    <t>CL20*20-04</t>
  </si>
  <si>
    <t>П'яльця-рама 20*20 (лилові кліпси)</t>
  </si>
  <si>
    <t>CL20*28-01</t>
  </si>
  <si>
    <t>П'яльця-рама 20*28 (білі клипси)</t>
  </si>
  <si>
    <t>CL20*28-02</t>
  </si>
  <si>
    <t>П'яльця-рама 20*28 (сірі кліпси)</t>
  </si>
  <si>
    <t>CL20*28-03</t>
  </si>
  <si>
    <t>П'яльця-рама 20*28 (розові кліпси)</t>
  </si>
  <si>
    <t>CL20*28-04</t>
  </si>
  <si>
    <t>П'яльця-рама 20*28 (лилові кліпси)</t>
  </si>
  <si>
    <t>CL28*28-01</t>
  </si>
  <si>
    <t>П'яльця-рама 28*28 (білі клипси)</t>
  </si>
  <si>
    <t>CL28*28-02</t>
  </si>
  <si>
    <t>П'яльця-рама 28*28 (сірі кліпси)</t>
  </si>
  <si>
    <t>CL28*28-03</t>
  </si>
  <si>
    <t>П'яльця-рама 28*28 (розові кліпси)</t>
  </si>
  <si>
    <t>CL28*28-04</t>
  </si>
  <si>
    <t>П'яльця-рама 28*28 (лилові кліпси)</t>
  </si>
  <si>
    <t>CL28*35.5-01</t>
  </si>
  <si>
    <t>П'яльця-рама 28*35.5 (білі клипси)</t>
  </si>
  <si>
    <t>CL28*35.5-02</t>
  </si>
  <si>
    <t>П'яльця-рама 28*35.5 (сірі кліпси)</t>
  </si>
  <si>
    <t>CL28*35.5-03</t>
  </si>
  <si>
    <t>П'яльця-рама 28*35.5 (розові кліпси)</t>
  </si>
  <si>
    <t>CL28*35.5-04</t>
  </si>
  <si>
    <t>П'яльця-рама 28*35.5 (лилові кліпси)</t>
  </si>
  <si>
    <t>CL35.5*35.5-01</t>
  </si>
  <si>
    <t>П'яльця-рама 35.5*35.5 (білі клипси)</t>
  </si>
  <si>
    <t>CL35.5*35.5-02</t>
  </si>
  <si>
    <t>П'яльця-рама 35.5*35.5 (сірі кліпси)</t>
  </si>
  <si>
    <t>CL35.5*35.5-03</t>
  </si>
  <si>
    <t>П'яльця-рама 35.5*35.5 (розові кліпси)</t>
  </si>
  <si>
    <t>CL35.5*35.5-04</t>
  </si>
  <si>
    <t>П'яльця-рама 35.5*35.5 (лилові кліпси)</t>
  </si>
  <si>
    <t>CL116/18.5-01</t>
  </si>
  <si>
    <t>Набір для збільшення розміру рами (білий) 18.5 см 4 шт</t>
  </si>
  <si>
    <t>CL116/18.5-02</t>
  </si>
  <si>
    <t>Набір для збільшення розміру рами (сірий) 18.5 см 4 шт</t>
  </si>
  <si>
    <t>CL116/18.5-03</t>
  </si>
  <si>
    <t>Набір для збільшення розміру рами (розовий) 18.5 см 4 шт</t>
  </si>
  <si>
    <t>CL116/18.5-04</t>
  </si>
  <si>
    <t>Набір для збільшення розміру рами (ліловий) 18.5 см 4 шт</t>
  </si>
  <si>
    <t>CL117/18.5-01</t>
  </si>
  <si>
    <t>Набір для збільшення розміру рами (білий) 18.5 см 2 шт</t>
  </si>
  <si>
    <t>CL117/18.5-02</t>
  </si>
  <si>
    <t>Набір для збільшення розміру рами (сірий) 18.5 см 2 шт</t>
  </si>
  <si>
    <t>CL117/18.5-03</t>
  </si>
  <si>
    <t>Набір для збільшення розміру рами (розовий) 18.5 см 2 шт</t>
  </si>
  <si>
    <t>CL117/18.5-04</t>
  </si>
  <si>
    <t>Набір для збільшення розміру рами (ліловий) 18.5 см 2 шт</t>
  </si>
  <si>
    <t>CL110/20-01</t>
  </si>
  <si>
    <t>Додаткові кліпси для 20*20 (білі) 2 шт</t>
  </si>
  <si>
    <t>CL110/20-02</t>
  </si>
  <si>
    <t>Додаткові кліпси для 20*20 (сірі) 2 шт</t>
  </si>
  <si>
    <t>CL110/20-03</t>
  </si>
  <si>
    <t>Додаткові кліпси  для 20*20 (розові) 2 шт</t>
  </si>
  <si>
    <t>CL110/20-04</t>
  </si>
  <si>
    <t>Додаткові кліпси для 20*20 (лілові) 2 шт</t>
  </si>
  <si>
    <t>CL110/28-01</t>
  </si>
  <si>
    <t>Додаткові кліпси для 28*28 (білі) 2 шт</t>
  </si>
  <si>
    <t>CL110/28-02</t>
  </si>
  <si>
    <t>Додаткові кліпси для 28*28 (сірі) 2 шт</t>
  </si>
  <si>
    <t>CL110/28-03</t>
  </si>
  <si>
    <t>Додаткові кліпси для 28*28 (розові) 2 шт</t>
  </si>
  <si>
    <t>CL110/28-04</t>
  </si>
  <si>
    <t>Додаткові кліпси для 28*28 (лілові) 2 шт</t>
  </si>
  <si>
    <t>CL110/35-01</t>
  </si>
  <si>
    <t>Додаткові кліпси для 35.5*35.5 (білі) 2 шт</t>
  </si>
  <si>
    <t>CL110/35-02</t>
  </si>
  <si>
    <t>Додаткові кліпси для 35.5*35.5 (сірі) 2 шт</t>
  </si>
  <si>
    <t>CL110/35-03</t>
  </si>
  <si>
    <t>Додаткові кліпси для 35.5*35.5 (розові) 2 шт</t>
  </si>
  <si>
    <t>CL110/35-04</t>
  </si>
  <si>
    <t>Додаткові кліпси для 35.5*35.5 (лілові) 2 шт</t>
  </si>
  <si>
    <t>ЧQ-snap (Чохол) 20*20</t>
  </si>
  <si>
    <t>Розова геометрія</t>
  </si>
  <si>
    <t>Міккі на сірому фоні</t>
  </si>
  <si>
    <t>Лісові пригоди на темно-сірому фоні</t>
  </si>
  <si>
    <t>Рослинний принт на сірому</t>
  </si>
  <si>
    <t>ЧQ-snap (Чохол) 20*28</t>
  </si>
  <si>
    <t>ЧQ-snap (Чохол) 28*28</t>
  </si>
  <si>
    <t>ЧQ-snap (Чохол) 28*35</t>
  </si>
  <si>
    <t>ЧQ-snap (Чохол) 35*35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</si>
</sst>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CFF99"/>
        <bgColor rgb="FFD7E4BD"/>
      </patternFill>
    </fill>
    <fill>
      <patternFill patternType="solid">
        <fgColor rgb="FFE6E0EC"/>
        <bgColor rgb="FFDDDDDD"/>
      </patternFill>
    </fill>
    <fill>
      <patternFill patternType="solid">
        <fgColor rgb="FFDBEEF4"/>
        <bgColor rgb="FFDCE6F2"/>
      </patternFill>
    </fill>
    <fill>
      <patternFill patternType="solid">
        <fgColor rgb="FFD7E4BD"/>
        <bgColor rgb="FFDDDDDD"/>
      </patternFill>
    </fill>
    <fill>
      <patternFill patternType="solid">
        <fgColor rgb="FFFCD5B5"/>
        <bgColor rgb="FFFFC7CE"/>
      </patternFill>
    </fill>
    <fill>
      <patternFill patternType="solid">
        <fgColor rgb="FFDCE6F2"/>
        <bgColor rgb="FFDBEEF4"/>
      </patternFill>
    </fill>
    <fill>
      <patternFill patternType="solid">
        <fgColor rgb="FFDDDDDD"/>
        <bgColor rgb="FFE6E0EC"/>
      </patternFill>
    </fill>
    <fill>
      <patternFill patternType="solid">
        <fgColor rgb="FFFFDDDD"/>
        <bgColor rgb="FFFCD5B5"/>
      </patternFill>
    </fill>
    <fill>
      <patternFill patternType="solid">
        <fgColor rgb="FFCDBADC"/>
        <bgColor rgb="FFCBCBCB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DBEEF4"/>
      </patternFill>
    </fill>
    <fill>
      <patternFill patternType="solid">
        <fgColor rgb="FF7498A0"/>
        <bgColor rgb="FF808080"/>
      </patternFill>
    </fill>
    <fill>
      <patternFill patternType="solid">
        <fgColor rgb="FFCBCBCB"/>
        <bgColor rgb="FFCDBADC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49" fontId="3" fillId="0" borderId="0" xfId="0" applyNumberFormat="1" applyFont="1" applyProtection="1"/>
    <xf numFmtId="2" fontId="1" fillId="0" borderId="0" xfId="0" applyNumberFormat="1" applyFont="1" applyProtection="1"/>
    <xf numFmtId="0" fontId="1" fillId="0" borderId="0" xfId="0" applyFont="1" applyAlignment="1" applyProtection="1">
      <alignment horizontal="center"/>
    </xf>
    <xf numFmtId="0" fontId="3" fillId="0" borderId="2" xfId="0" applyFont="1" applyBorder="1" applyAlignment="1" applyProtection="1">
      <alignment horizontal="left" vertical="center" shrinkToFit="1"/>
      <protection hidden="1"/>
    </xf>
    <xf numFmtId="0" fontId="1" fillId="0" borderId="3" xfId="0" applyFont="1" applyBorder="1" applyAlignment="1" applyProtection="1">
      <alignment horizontal="center" vertical="center" shrinkToFit="1"/>
      <protection locked="0" hidden="1"/>
    </xf>
    <xf numFmtId="0" fontId="3" fillId="2" borderId="4" xfId="0" applyFont="1" applyFill="1" applyBorder="1" applyAlignment="1" applyProtection="1">
      <alignment horizontal="left" vertical="center" shrinkToFit="1"/>
      <protection hidden="1"/>
    </xf>
    <xf numFmtId="0" fontId="1" fillId="2" borderId="5" xfId="0" applyFont="1" applyFill="1" applyBorder="1" applyAlignment="1" applyProtection="1">
      <alignment horizontal="center" vertical="center" shrinkToFit="1"/>
      <protection locked="0" hidden="1"/>
    </xf>
    <xf numFmtId="0" fontId="3" fillId="0" borderId="4" xfId="0" applyFont="1" applyBorder="1" applyAlignment="1" applyProtection="1">
      <alignment horizontal="left" vertical="center" shrinkToFit="1"/>
      <protection hidden="1"/>
    </xf>
    <xf numFmtId="0" fontId="1" fillId="0" borderId="5" xfId="0" applyFont="1" applyBorder="1" applyAlignment="1" applyProtection="1">
      <alignment horizontal="center" vertical="center" shrinkToFit="1"/>
      <protection locked="0" hidden="1"/>
    </xf>
    <xf numFmtId="0" fontId="3" fillId="2" borderId="6" xfId="0" applyFont="1" applyFill="1" applyBorder="1" applyAlignment="1" applyProtection="1">
      <alignment horizontal="left" vertical="center" shrinkToFit="1"/>
      <protection hidden="1"/>
    </xf>
    <xf numFmtId="0" fontId="1" fillId="2" borderId="7" xfId="0" applyFont="1" applyFill="1" applyBorder="1" applyAlignment="1" applyProtection="1">
      <alignment horizontal="center" vertical="center" shrinkToFit="1"/>
      <protection locked="0" hidden="1"/>
    </xf>
    <xf numFmtId="0" fontId="3" fillId="3" borderId="8" xfId="0" applyFont="1" applyFill="1" applyBorder="1"/>
    <xf numFmtId="0" fontId="3" fillId="3" borderId="8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4" borderId="8" xfId="0" applyFont="1" applyFill="1" applyBorder="1"/>
    <xf numFmtId="2" fontId="3" fillId="4" borderId="8" xfId="0" applyNumberFormat="1" applyFont="1" applyFill="1" applyBorder="1" applyAlignment="1">
      <alignment horizontal="center"/>
    </xf>
    <xf numFmtId="49" fontId="1" fillId="0" borderId="0" xfId="0" applyNumberFormat="1" applyFont="1" applyProtection="1"/>
    <xf numFmtId="2" fontId="1" fillId="0" borderId="0" xfId="0" applyNumberFormat="1" applyFont="1" applyAlignment="1" applyProtection="1">
      <alignment horizontal="center"/>
      <protection locked="0"/>
    </xf>
    <xf numFmtId="0" fontId="3" fillId="5" borderId="8" xfId="0" applyFont="1" applyFill="1" applyBorder="1"/>
    <xf numFmtId="0" fontId="3" fillId="5" borderId="8" xfId="0" applyFont="1" applyFill="1" applyBorder="1" applyAlignment="1">
      <alignment horizontal="center"/>
    </xf>
    <xf numFmtId="49" fontId="1" fillId="0" borderId="0" xfId="0" applyNumberFormat="1" applyFont="1"/>
    <xf numFmtId="49" fontId="3" fillId="6" borderId="9" xfId="0" applyNumberFormat="1" applyFont="1" applyFill="1" applyBorder="1" applyAlignment="1" applyProtection="1">
      <alignment horizontal="center" vertical="center"/>
    </xf>
    <xf numFmtId="49" fontId="3" fillId="6" borderId="10" xfId="0" applyNumberFormat="1" applyFont="1" applyFill="1" applyBorder="1" applyAlignment="1" applyProtection="1">
      <alignment horizontal="center" vertical="center"/>
    </xf>
    <xf numFmtId="11" fontId="3" fillId="6" borderId="10" xfId="0" applyNumberFormat="1" applyFont="1" applyFill="1" applyBorder="1" applyAlignment="1" applyProtection="1">
      <alignment horizontal="center" vertical="center"/>
    </xf>
    <xf numFmtId="0" fontId="3" fillId="6" borderId="10" xfId="0" applyFont="1" applyFill="1" applyBorder="1" applyAlignment="1" applyProtection="1">
      <alignment horizontal="center" vertical="center"/>
    </xf>
    <xf numFmtId="2" fontId="3" fillId="6" borderId="10" xfId="0" applyNumberFormat="1" applyFont="1" applyFill="1" applyBorder="1" applyAlignment="1" applyProtection="1">
      <alignment horizontal="center" vertical="center"/>
      <protection locked="0"/>
    </xf>
    <xf numFmtId="1" fontId="3" fillId="7" borderId="11" xfId="0" applyNumberFormat="1" applyFont="1" applyFill="1" applyBorder="1" applyAlignment="1" applyProtection="1">
      <alignment horizontal="center"/>
    </xf>
    <xf numFmtId="0" fontId="1" fillId="0" borderId="12" xfId="0" applyFont="1" applyBorder="1"/>
    <xf numFmtId="0" fontId="4" fillId="0" borderId="12" xfId="0" applyFont="1" applyBorder="1"/>
    <xf numFmtId="2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 applyProtection="1">
      <alignment horizontal="center"/>
      <protection locked="0"/>
    </xf>
    <xf numFmtId="1" fontId="1" fillId="7" borderId="12" xfId="0" applyNumberFormat="1" applyFont="1" applyFill="1" applyBorder="1" applyAlignment="1">
      <alignment horizontal="center"/>
    </xf>
    <xf numFmtId="1" fontId="0" fillId="0" borderId="0" xfId="0" applyNumberFormat="1"/>
    <xf numFmtId="0" fontId="1" fillId="0" borderId="8" xfId="0" applyFont="1" applyBorder="1"/>
    <xf numFmtId="0" fontId="4" fillId="8" borderId="8" xfId="0" applyFont="1" applyFill="1" applyBorder="1"/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4" fillId="9" borderId="8" xfId="0" applyFont="1" applyFill="1" applyBorder="1"/>
    <xf numFmtId="0" fontId="4" fillId="10" borderId="8" xfId="0" applyFont="1" applyFill="1" applyBorder="1"/>
    <xf numFmtId="0" fontId="4" fillId="0" borderId="8" xfId="0" applyFont="1" applyBorder="1"/>
    <xf numFmtId="2" fontId="1" fillId="0" borderId="8" xfId="0" applyNumberFormat="1" applyFont="1" applyBorder="1" applyAlignment="1" applyProtection="1">
      <alignment horizontal="center" wrapText="1"/>
    </xf>
    <xf numFmtId="0" fontId="5" fillId="11" borderId="8" xfId="0" applyFont="1" applyFill="1" applyBorder="1" applyAlignment="1">
      <alignment horizontal="left"/>
    </xf>
    <xf numFmtId="0" fontId="5" fillId="9" borderId="8" xfId="0" applyFont="1" applyFill="1" applyBorder="1" applyAlignment="1">
      <alignment horizontal="left"/>
    </xf>
    <xf numFmtId="0" fontId="5" fillId="12" borderId="8" xfId="0" applyFont="1" applyFill="1" applyBorder="1" applyAlignment="1">
      <alignment horizontal="left"/>
    </xf>
    <xf numFmtId="0" fontId="5" fillId="13" borderId="8" xfId="0" applyFont="1" applyFill="1" applyBorder="1" applyAlignment="1">
      <alignment horizontal="left"/>
    </xf>
    <xf numFmtId="0" fontId="5" fillId="14" borderId="8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1" fillId="15" borderId="12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/>
    <xf numFmtId="0" fontId="6" fillId="0" borderId="8" xfId="0" applyFont="1" applyFill="1" applyBorder="1"/>
    <xf numFmtId="2" fontId="6" fillId="0" borderId="8" xfId="0" applyNumberFormat="1" applyFont="1" applyFill="1" applyBorder="1" applyAlignment="1">
      <alignment horizontal="center"/>
    </xf>
    <xf numFmtId="0" fontId="6" fillId="0" borderId="8" xfId="0" applyFont="1" applyFill="1" applyBorder="1" applyAlignment="1" applyProtection="1">
      <alignment horizontal="center"/>
      <protection locked="0"/>
    </xf>
    <xf numFmtId="0" fontId="7" fillId="16" borderId="8" xfId="0" applyFont="1" applyFill="1" applyBorder="1"/>
    <xf numFmtId="1" fontId="6" fillId="17" borderId="12" xfId="0" applyNumberFormat="1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BCBCB"/>
      <rgbColor rgb="FF808080"/>
      <rgbColor rgb="FFFFDDDD"/>
      <rgbColor rgb="FF993366"/>
      <rgbColor rgb="FFFFFFD7"/>
      <rgbColor rgb="FFDBEEF4"/>
      <rgbColor rgb="FF660066"/>
      <rgbColor rgb="FFFF8080"/>
      <rgbColor rgb="FF0066CC"/>
      <rgbColor rgb="FFCDBA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99"/>
      <rgbColor rgb="FFF2F2F2"/>
      <rgbColor rgb="FFDDDDDD"/>
      <rgbColor rgb="FFFFC7CE"/>
      <rgbColor rgb="FFE6E0EC"/>
      <rgbColor rgb="FFFCD5B5"/>
      <rgbColor rgb="FF3366FF"/>
      <rgbColor rgb="FF33CCCC"/>
      <rgbColor rgb="FF99CC00"/>
      <rgbColor rgb="FFD7E4BD"/>
      <rgbColor rgb="FFFF9900"/>
      <rgbColor rgb="FFFF6600"/>
      <rgbColor rgb="FF666699"/>
      <rgbColor rgb="FF7498A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496440</xdr:colOff>
      <xdr:row>1</xdr:row>
      <xdr:rowOff>143280</xdr:rowOff>
    </xdr:from>
    <xdr:to>
      <xdr:col>5</xdr:col>
      <xdr:colOff>532440</xdr:colOff>
      <xdr:row>6</xdr:row>
      <xdr:rowOff>102960</xdr:rowOff>
    </xdr:to>
    <xdr:pic>
      <xdr:nvPicPr>
        <xdr:cNvPr id="2" name="Рисунок 1" descr="calin-logo-500x250-1.png"/>
        <xdr:cNvPicPr/>
      </xdr:nvPicPr>
      <xdr:blipFill>
        <a:blip xmlns:r="http://schemas.openxmlformats.org/officeDocument/2006/relationships" r:embed="rId1"/>
        <a:stretch/>
      </xdr:blipFill>
      <xdr:spPr>
        <a:xfrm>
          <a:off x="5152680" y="333720"/>
          <a:ext cx="1769040" cy="912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workbookViewId="0">
      <selection activeCell="M31" sqref="M31"/>
    </sheetView>
  </sheetViews>
  <sheetFormatPr defaultColWidth="8.42578125" defaultRowHeight="15"/>
  <cols>
    <col min="1" max="1" width="19.85546875" customWidth="1"/>
    <col min="2" max="2" width="46.140625" customWidth="1"/>
    <col min="3" max="3" width="8.42578125" style="1"/>
    <col min="4" max="4" width="9.42578125" style="2" customWidth="1"/>
    <col min="5" max="5" width="6.7109375" style="3" customWidth="1"/>
    <col min="6" max="6" width="9.42578125" style="1" customWidth="1"/>
    <col min="8" max="8" width="13.85546875" customWidth="1"/>
  </cols>
  <sheetData>
    <row r="1" spans="1:8">
      <c r="A1" s="54" t="s">
        <v>0</v>
      </c>
      <c r="B1" s="54"/>
      <c r="C1" s="4"/>
      <c r="D1" s="5" t="s">
        <v>1</v>
      </c>
      <c r="E1" s="6"/>
      <c r="F1" s="7"/>
    </row>
    <row r="2" spans="1:8">
      <c r="A2" s="8" t="s">
        <v>2</v>
      </c>
      <c r="B2" s="9"/>
      <c r="C2" s="4"/>
      <c r="D2" s="55" t="s">
        <v>3</v>
      </c>
      <c r="E2" s="55"/>
      <c r="F2" s="55"/>
    </row>
    <row r="3" spans="1:8">
      <c r="A3" s="10" t="s">
        <v>4</v>
      </c>
      <c r="B3" s="11"/>
      <c r="C3" s="4"/>
      <c r="D3" s="56"/>
      <c r="E3" s="56"/>
      <c r="F3" s="56"/>
    </row>
    <row r="4" spans="1:8">
      <c r="A4" s="12" t="s">
        <v>5</v>
      </c>
      <c r="B4" s="13"/>
      <c r="C4" s="4"/>
      <c r="D4" s="56"/>
      <c r="E4" s="56"/>
      <c r="F4" s="56"/>
    </row>
    <row r="5" spans="1:8">
      <c r="A5" s="14" t="s">
        <v>6</v>
      </c>
      <c r="B5" s="15"/>
      <c r="C5" s="4"/>
      <c r="D5" s="56"/>
      <c r="E5" s="56"/>
      <c r="F5" s="56"/>
    </row>
    <row r="6" spans="1:8">
      <c r="A6" s="4"/>
      <c r="B6" s="4"/>
      <c r="C6" s="2"/>
      <c r="D6" s="56"/>
      <c r="E6" s="56"/>
      <c r="F6" s="56"/>
      <c r="G6" s="4"/>
      <c r="H6" s="4"/>
    </row>
    <row r="7" spans="1:8">
      <c r="A7" s="16" t="s">
        <v>7</v>
      </c>
      <c r="B7" s="16"/>
      <c r="C7" s="17"/>
      <c r="E7" s="18"/>
      <c r="F7" s="7"/>
      <c r="G7" s="4"/>
      <c r="H7" s="4"/>
    </row>
    <row r="8" spans="1:8">
      <c r="A8" s="4"/>
      <c r="B8" s="4"/>
      <c r="C8" s="2"/>
      <c r="E8" s="18"/>
      <c r="F8" s="2"/>
      <c r="G8" s="4"/>
      <c r="H8" s="4"/>
    </row>
    <row r="9" spans="1:8">
      <c r="A9" s="19" t="s">
        <v>8</v>
      </c>
      <c r="B9" s="19"/>
      <c r="C9" s="20">
        <f>SUM(E15:E74 )</f>
        <v>0</v>
      </c>
      <c r="E9" s="18"/>
      <c r="F9" s="7"/>
      <c r="G9" s="4"/>
      <c r="H9" s="4"/>
    </row>
    <row r="10" spans="1:8">
      <c r="A10" s="19" t="s">
        <v>9</v>
      </c>
      <c r="B10" s="19"/>
      <c r="C10" s="20">
        <f>C9*C7</f>
        <v>0</v>
      </c>
      <c r="E10" s="18"/>
      <c r="F10" s="7"/>
      <c r="G10" s="4"/>
      <c r="H10" s="4"/>
    </row>
    <row r="11" spans="1:8">
      <c r="A11" s="21"/>
      <c r="B11" s="21"/>
      <c r="C11" s="7"/>
      <c r="D11" s="7"/>
      <c r="E11" s="22"/>
      <c r="F11" s="7"/>
      <c r="G11" s="4"/>
      <c r="H11" s="4"/>
    </row>
    <row r="12" spans="1:8">
      <c r="A12" s="23" t="s">
        <v>10</v>
      </c>
      <c r="B12" s="23"/>
      <c r="C12" s="24">
        <f>SUM(D15:D74 )</f>
        <v>0</v>
      </c>
      <c r="E12" s="18"/>
      <c r="F12" s="7"/>
      <c r="G12" s="4"/>
      <c r="H12" s="4"/>
    </row>
    <row r="13" spans="1:8">
      <c r="A13" s="4"/>
      <c r="B13" s="4"/>
      <c r="C13" s="2"/>
      <c r="E13" s="18"/>
      <c r="F13" s="7"/>
      <c r="G13" s="25"/>
      <c r="H13" s="4"/>
    </row>
    <row r="14" spans="1:8">
      <c r="A14" s="26" t="s">
        <v>11</v>
      </c>
      <c r="B14" s="27" t="s">
        <v>12</v>
      </c>
      <c r="C14" s="28" t="s">
        <v>13</v>
      </c>
      <c r="D14" s="29" t="s">
        <v>14</v>
      </c>
      <c r="E14" s="30" t="s">
        <v>15</v>
      </c>
      <c r="F14" s="31" t="s">
        <v>16</v>
      </c>
      <c r="G14" s="4"/>
      <c r="H14" s="4"/>
    </row>
    <row r="15" spans="1:8">
      <c r="A15" s="32" t="s">
        <v>17</v>
      </c>
      <c r="B15" s="33" t="s">
        <v>18</v>
      </c>
      <c r="C15" s="34">
        <v>9.65</v>
      </c>
      <c r="D15" s="35"/>
      <c r="E15" s="34">
        <f t="shared" ref="E15:E46" si="0">C15*D15</f>
        <v>0</v>
      </c>
      <c r="F15" s="36">
        <f t="shared" ref="F15:F54" si="1">(C15*1.5)*38</f>
        <v>550.05000000000007</v>
      </c>
      <c r="G15" s="37"/>
    </row>
    <row r="16" spans="1:8">
      <c r="A16" s="38" t="s">
        <v>19</v>
      </c>
      <c r="B16" s="39" t="s">
        <v>20</v>
      </c>
      <c r="C16" s="40">
        <v>9.65</v>
      </c>
      <c r="D16" s="41"/>
      <c r="E16" s="40">
        <f t="shared" si="0"/>
        <v>0</v>
      </c>
      <c r="F16" s="36">
        <f t="shared" si="1"/>
        <v>550.05000000000007</v>
      </c>
      <c r="G16" s="37"/>
    </row>
    <row r="17" spans="1:7">
      <c r="A17" s="38" t="s">
        <v>21</v>
      </c>
      <c r="B17" s="42" t="s">
        <v>22</v>
      </c>
      <c r="C17" s="40">
        <v>9.65</v>
      </c>
      <c r="D17" s="41"/>
      <c r="E17" s="40">
        <f t="shared" si="0"/>
        <v>0</v>
      </c>
      <c r="F17" s="36">
        <f t="shared" si="1"/>
        <v>550.05000000000007</v>
      </c>
      <c r="G17" s="37"/>
    </row>
    <row r="18" spans="1:7">
      <c r="A18" s="38" t="s">
        <v>23</v>
      </c>
      <c r="B18" s="43" t="s">
        <v>24</v>
      </c>
      <c r="C18" s="40">
        <v>9.65</v>
      </c>
      <c r="D18" s="41"/>
      <c r="E18" s="40">
        <f t="shared" si="0"/>
        <v>0</v>
      </c>
      <c r="F18" s="36">
        <f t="shared" si="1"/>
        <v>550.05000000000007</v>
      </c>
      <c r="G18" s="37"/>
    </row>
    <row r="19" spans="1:7">
      <c r="A19" s="38" t="s">
        <v>25</v>
      </c>
      <c r="B19" s="44" t="s">
        <v>26</v>
      </c>
      <c r="C19" s="40">
        <v>10.199999999999999</v>
      </c>
      <c r="D19" s="41"/>
      <c r="E19" s="40">
        <f t="shared" si="0"/>
        <v>0</v>
      </c>
      <c r="F19" s="36">
        <f t="shared" si="1"/>
        <v>581.4</v>
      </c>
      <c r="G19" s="37"/>
    </row>
    <row r="20" spans="1:7">
      <c r="A20" s="38" t="s">
        <v>27</v>
      </c>
      <c r="B20" s="39" t="s">
        <v>28</v>
      </c>
      <c r="C20" s="40">
        <v>10.199999999999999</v>
      </c>
      <c r="D20" s="41"/>
      <c r="E20" s="40">
        <f t="shared" si="0"/>
        <v>0</v>
      </c>
      <c r="F20" s="36">
        <f t="shared" si="1"/>
        <v>581.4</v>
      </c>
      <c r="G20" s="37"/>
    </row>
    <row r="21" spans="1:7">
      <c r="A21" s="38" t="s">
        <v>29</v>
      </c>
      <c r="B21" s="42" t="s">
        <v>30</v>
      </c>
      <c r="C21" s="40">
        <v>10.199999999999999</v>
      </c>
      <c r="D21" s="41"/>
      <c r="E21" s="40">
        <f t="shared" si="0"/>
        <v>0</v>
      </c>
      <c r="F21" s="36">
        <f t="shared" si="1"/>
        <v>581.4</v>
      </c>
      <c r="G21" s="37"/>
    </row>
    <row r="22" spans="1:7">
      <c r="A22" s="57" t="s">
        <v>31</v>
      </c>
      <c r="B22" s="60" t="s">
        <v>32</v>
      </c>
      <c r="C22" s="58">
        <v>10.199999999999999</v>
      </c>
      <c r="D22" s="59"/>
      <c r="E22" s="58">
        <f t="shared" si="0"/>
        <v>0</v>
      </c>
      <c r="F22" s="61">
        <f t="shared" si="1"/>
        <v>581.4</v>
      </c>
      <c r="G22" s="37"/>
    </row>
    <row r="23" spans="1:7">
      <c r="A23" s="38" t="s">
        <v>33</v>
      </c>
      <c r="B23" s="44" t="s">
        <v>34</v>
      </c>
      <c r="C23" s="40">
        <v>11.05</v>
      </c>
      <c r="D23" s="41"/>
      <c r="E23" s="40">
        <f t="shared" si="0"/>
        <v>0</v>
      </c>
      <c r="F23" s="36">
        <f t="shared" si="1"/>
        <v>629.85000000000014</v>
      </c>
      <c r="G23" s="37"/>
    </row>
    <row r="24" spans="1:7">
      <c r="A24" s="38" t="s">
        <v>35</v>
      </c>
      <c r="B24" s="39" t="s">
        <v>36</v>
      </c>
      <c r="C24" s="40">
        <v>11.05</v>
      </c>
      <c r="D24" s="41"/>
      <c r="E24" s="40">
        <f t="shared" si="0"/>
        <v>0</v>
      </c>
      <c r="F24" s="36">
        <f t="shared" si="1"/>
        <v>629.85000000000014</v>
      </c>
      <c r="G24" s="37"/>
    </row>
    <row r="25" spans="1:7">
      <c r="A25" s="38" t="s">
        <v>37</v>
      </c>
      <c r="B25" s="42" t="s">
        <v>38</v>
      </c>
      <c r="C25" s="40">
        <v>11.05</v>
      </c>
      <c r="D25" s="41"/>
      <c r="E25" s="40">
        <f t="shared" si="0"/>
        <v>0</v>
      </c>
      <c r="F25" s="36">
        <f t="shared" si="1"/>
        <v>629.85000000000014</v>
      </c>
      <c r="G25" s="37"/>
    </row>
    <row r="26" spans="1:7">
      <c r="A26" s="38" t="s">
        <v>39</v>
      </c>
      <c r="B26" s="43" t="s">
        <v>40</v>
      </c>
      <c r="C26" s="40">
        <v>11.05</v>
      </c>
      <c r="D26" s="41"/>
      <c r="E26" s="40">
        <f t="shared" si="0"/>
        <v>0</v>
      </c>
      <c r="F26" s="36">
        <f t="shared" si="1"/>
        <v>629.85000000000014</v>
      </c>
      <c r="G26" s="37"/>
    </row>
    <row r="27" spans="1:7">
      <c r="A27" s="38" t="s">
        <v>41</v>
      </c>
      <c r="B27" s="44" t="s">
        <v>42</v>
      </c>
      <c r="C27" s="40">
        <v>11.95</v>
      </c>
      <c r="D27" s="41"/>
      <c r="E27" s="40">
        <f t="shared" si="0"/>
        <v>0</v>
      </c>
      <c r="F27" s="36">
        <f t="shared" si="1"/>
        <v>681.14999999999986</v>
      </c>
      <c r="G27" s="37"/>
    </row>
    <row r="28" spans="1:7">
      <c r="A28" s="38" t="s">
        <v>43</v>
      </c>
      <c r="B28" s="39" t="s">
        <v>44</v>
      </c>
      <c r="C28" s="40">
        <v>11.95</v>
      </c>
      <c r="D28" s="41"/>
      <c r="E28" s="40">
        <f t="shared" si="0"/>
        <v>0</v>
      </c>
      <c r="F28" s="36">
        <f t="shared" si="1"/>
        <v>681.14999999999986</v>
      </c>
      <c r="G28" s="37"/>
    </row>
    <row r="29" spans="1:7">
      <c r="A29" s="38" t="s">
        <v>45</v>
      </c>
      <c r="B29" s="42" t="s">
        <v>46</v>
      </c>
      <c r="C29" s="40">
        <v>11.95</v>
      </c>
      <c r="D29" s="41"/>
      <c r="E29" s="40">
        <f t="shared" si="0"/>
        <v>0</v>
      </c>
      <c r="F29" s="36">
        <f t="shared" si="1"/>
        <v>681.14999999999986</v>
      </c>
      <c r="G29" s="37"/>
    </row>
    <row r="30" spans="1:7">
      <c r="A30" s="38" t="s">
        <v>47</v>
      </c>
      <c r="B30" s="43" t="s">
        <v>48</v>
      </c>
      <c r="C30" s="40">
        <v>11.95</v>
      </c>
      <c r="D30" s="41"/>
      <c r="E30" s="40">
        <f t="shared" si="0"/>
        <v>0</v>
      </c>
      <c r="F30" s="36">
        <f t="shared" si="1"/>
        <v>681.14999999999986</v>
      </c>
      <c r="G30" s="37"/>
    </row>
    <row r="31" spans="1:7">
      <c r="A31" s="38" t="s">
        <v>49</v>
      </c>
      <c r="B31" s="44" t="s">
        <v>50</v>
      </c>
      <c r="C31" s="40">
        <v>12.7</v>
      </c>
      <c r="D31" s="41"/>
      <c r="E31" s="40">
        <f t="shared" si="0"/>
        <v>0</v>
      </c>
      <c r="F31" s="36">
        <f t="shared" si="1"/>
        <v>723.89999999999986</v>
      </c>
      <c r="G31" s="37"/>
    </row>
    <row r="32" spans="1:7">
      <c r="A32" s="38" t="s">
        <v>51</v>
      </c>
      <c r="B32" s="39" t="s">
        <v>52</v>
      </c>
      <c r="C32" s="40">
        <v>12.7</v>
      </c>
      <c r="D32" s="41"/>
      <c r="E32" s="40">
        <f t="shared" si="0"/>
        <v>0</v>
      </c>
      <c r="F32" s="36">
        <f t="shared" si="1"/>
        <v>723.89999999999986</v>
      </c>
      <c r="G32" s="37"/>
    </row>
    <row r="33" spans="1:7">
      <c r="A33" s="38" t="s">
        <v>53</v>
      </c>
      <c r="B33" s="42" t="s">
        <v>54</v>
      </c>
      <c r="C33" s="40">
        <v>12.7</v>
      </c>
      <c r="D33" s="41"/>
      <c r="E33" s="40">
        <f t="shared" si="0"/>
        <v>0</v>
      </c>
      <c r="F33" s="36">
        <f t="shared" si="1"/>
        <v>723.89999999999986</v>
      </c>
      <c r="G33" s="37"/>
    </row>
    <row r="34" spans="1:7">
      <c r="A34" s="38" t="s">
        <v>55</v>
      </c>
      <c r="B34" s="43" t="s">
        <v>56</v>
      </c>
      <c r="C34" s="40">
        <v>12.7</v>
      </c>
      <c r="D34" s="41"/>
      <c r="E34" s="40">
        <f t="shared" si="0"/>
        <v>0</v>
      </c>
      <c r="F34" s="36">
        <f t="shared" si="1"/>
        <v>723.89999999999986</v>
      </c>
      <c r="G34" s="37"/>
    </row>
    <row r="35" spans="1:7">
      <c r="A35" s="38" t="s">
        <v>57</v>
      </c>
      <c r="B35" s="44" t="s">
        <v>58</v>
      </c>
      <c r="C35" s="40">
        <v>10.6</v>
      </c>
      <c r="D35" s="41"/>
      <c r="E35" s="40">
        <f t="shared" si="0"/>
        <v>0</v>
      </c>
      <c r="F35" s="36">
        <f t="shared" si="1"/>
        <v>604.19999999999993</v>
      </c>
      <c r="G35" s="37"/>
    </row>
    <row r="36" spans="1:7">
      <c r="A36" s="38" t="s">
        <v>59</v>
      </c>
      <c r="B36" s="39" t="s">
        <v>60</v>
      </c>
      <c r="C36" s="40">
        <v>10.6</v>
      </c>
      <c r="D36" s="41"/>
      <c r="E36" s="40">
        <f t="shared" si="0"/>
        <v>0</v>
      </c>
      <c r="F36" s="36">
        <f t="shared" si="1"/>
        <v>604.19999999999993</v>
      </c>
      <c r="G36" s="37"/>
    </row>
    <row r="37" spans="1:7">
      <c r="A37" s="38" t="s">
        <v>61</v>
      </c>
      <c r="B37" s="42" t="s">
        <v>62</v>
      </c>
      <c r="C37" s="40">
        <v>10.6</v>
      </c>
      <c r="D37" s="41"/>
      <c r="E37" s="40">
        <f t="shared" si="0"/>
        <v>0</v>
      </c>
      <c r="F37" s="36">
        <f t="shared" si="1"/>
        <v>604.19999999999993</v>
      </c>
      <c r="G37" s="37"/>
    </row>
    <row r="38" spans="1:7">
      <c r="A38" s="38" t="s">
        <v>63</v>
      </c>
      <c r="B38" s="43" t="s">
        <v>64</v>
      </c>
      <c r="C38" s="40">
        <v>10.6</v>
      </c>
      <c r="D38" s="41"/>
      <c r="E38" s="40">
        <f t="shared" si="0"/>
        <v>0</v>
      </c>
      <c r="F38" s="36">
        <f t="shared" si="1"/>
        <v>604.19999999999993</v>
      </c>
      <c r="G38" s="37"/>
    </row>
    <row r="39" spans="1:7">
      <c r="A39" s="38" t="s">
        <v>65</v>
      </c>
      <c r="B39" s="44" t="s">
        <v>66</v>
      </c>
      <c r="C39" s="40">
        <v>6.15</v>
      </c>
      <c r="D39" s="41"/>
      <c r="E39" s="40">
        <f t="shared" si="0"/>
        <v>0</v>
      </c>
      <c r="F39" s="36">
        <f t="shared" si="1"/>
        <v>350.55000000000007</v>
      </c>
      <c r="G39" s="37"/>
    </row>
    <row r="40" spans="1:7">
      <c r="A40" s="38" t="s">
        <v>67</v>
      </c>
      <c r="B40" s="39" t="s">
        <v>68</v>
      </c>
      <c r="C40" s="40">
        <v>6.15</v>
      </c>
      <c r="D40" s="41"/>
      <c r="E40" s="40">
        <f t="shared" si="0"/>
        <v>0</v>
      </c>
      <c r="F40" s="36">
        <f t="shared" si="1"/>
        <v>350.55000000000007</v>
      </c>
      <c r="G40" s="37"/>
    </row>
    <row r="41" spans="1:7">
      <c r="A41" s="38" t="s">
        <v>69</v>
      </c>
      <c r="B41" s="42" t="s">
        <v>70</v>
      </c>
      <c r="C41" s="40">
        <v>6.15</v>
      </c>
      <c r="D41" s="41"/>
      <c r="E41" s="40">
        <f t="shared" si="0"/>
        <v>0</v>
      </c>
      <c r="F41" s="36">
        <f t="shared" si="1"/>
        <v>350.55000000000007</v>
      </c>
      <c r="G41" s="37"/>
    </row>
    <row r="42" spans="1:7">
      <c r="A42" s="38" t="s">
        <v>71</v>
      </c>
      <c r="B42" s="43" t="s">
        <v>72</v>
      </c>
      <c r="C42" s="40">
        <v>6.15</v>
      </c>
      <c r="D42" s="41"/>
      <c r="E42" s="40">
        <f t="shared" si="0"/>
        <v>0</v>
      </c>
      <c r="F42" s="36">
        <f t="shared" si="1"/>
        <v>350.55000000000007</v>
      </c>
      <c r="G42" s="37"/>
    </row>
    <row r="43" spans="1:7">
      <c r="A43" s="38" t="s">
        <v>73</v>
      </c>
      <c r="B43" s="44" t="s">
        <v>74</v>
      </c>
      <c r="C43" s="40">
        <v>2.35</v>
      </c>
      <c r="D43" s="41"/>
      <c r="E43" s="40">
        <f t="shared" si="0"/>
        <v>0</v>
      </c>
      <c r="F43" s="36">
        <f t="shared" si="1"/>
        <v>133.95000000000002</v>
      </c>
      <c r="G43" s="37"/>
    </row>
    <row r="44" spans="1:7">
      <c r="A44" s="38" t="s">
        <v>75</v>
      </c>
      <c r="B44" s="39" t="s">
        <v>76</v>
      </c>
      <c r="C44" s="40">
        <v>2.35</v>
      </c>
      <c r="D44" s="41"/>
      <c r="E44" s="40">
        <f t="shared" si="0"/>
        <v>0</v>
      </c>
      <c r="F44" s="36">
        <f t="shared" si="1"/>
        <v>133.95000000000002</v>
      </c>
      <c r="G44" s="37"/>
    </row>
    <row r="45" spans="1:7">
      <c r="A45" s="38" t="s">
        <v>77</v>
      </c>
      <c r="B45" s="42" t="s">
        <v>78</v>
      </c>
      <c r="C45" s="40">
        <v>2.35</v>
      </c>
      <c r="D45" s="41"/>
      <c r="E45" s="40">
        <f t="shared" si="0"/>
        <v>0</v>
      </c>
      <c r="F45" s="36">
        <f t="shared" si="1"/>
        <v>133.95000000000002</v>
      </c>
      <c r="G45" s="37"/>
    </row>
    <row r="46" spans="1:7">
      <c r="A46" s="38" t="s">
        <v>79</v>
      </c>
      <c r="B46" s="43" t="s">
        <v>80</v>
      </c>
      <c r="C46" s="40">
        <v>2.35</v>
      </c>
      <c r="D46" s="41"/>
      <c r="E46" s="40">
        <f t="shared" si="0"/>
        <v>0</v>
      </c>
      <c r="F46" s="36">
        <f t="shared" si="1"/>
        <v>133.95000000000002</v>
      </c>
      <c r="G46" s="37"/>
    </row>
    <row r="47" spans="1:7">
      <c r="A47" s="38" t="s">
        <v>81</v>
      </c>
      <c r="B47" s="44" t="s">
        <v>82</v>
      </c>
      <c r="C47" s="40">
        <v>3</v>
      </c>
      <c r="D47" s="41"/>
      <c r="E47" s="40">
        <f t="shared" ref="E47:E74" si="2">C47*D47</f>
        <v>0</v>
      </c>
      <c r="F47" s="36">
        <f t="shared" si="1"/>
        <v>171</v>
      </c>
      <c r="G47" s="37"/>
    </row>
    <row r="48" spans="1:7">
      <c r="A48" s="38" t="s">
        <v>83</v>
      </c>
      <c r="B48" s="39" t="s">
        <v>84</v>
      </c>
      <c r="C48" s="40">
        <v>3</v>
      </c>
      <c r="D48" s="41"/>
      <c r="E48" s="40">
        <f t="shared" si="2"/>
        <v>0</v>
      </c>
      <c r="F48" s="36">
        <f t="shared" si="1"/>
        <v>171</v>
      </c>
      <c r="G48" s="37"/>
    </row>
    <row r="49" spans="1:7">
      <c r="A49" s="38" t="s">
        <v>85</v>
      </c>
      <c r="B49" s="42" t="s">
        <v>86</v>
      </c>
      <c r="C49" s="40">
        <v>3</v>
      </c>
      <c r="D49" s="41"/>
      <c r="E49" s="40">
        <f t="shared" si="2"/>
        <v>0</v>
      </c>
      <c r="F49" s="36">
        <f t="shared" si="1"/>
        <v>171</v>
      </c>
      <c r="G49" s="37"/>
    </row>
    <row r="50" spans="1:7">
      <c r="A50" s="38" t="s">
        <v>87</v>
      </c>
      <c r="B50" s="43" t="s">
        <v>88</v>
      </c>
      <c r="C50" s="40">
        <v>3</v>
      </c>
      <c r="D50" s="41"/>
      <c r="E50" s="40">
        <f t="shared" si="2"/>
        <v>0</v>
      </c>
      <c r="F50" s="36">
        <f t="shared" si="1"/>
        <v>171</v>
      </c>
      <c r="G50" s="37"/>
    </row>
    <row r="51" spans="1:7">
      <c r="A51" s="38" t="s">
        <v>89</v>
      </c>
      <c r="B51" s="44" t="s">
        <v>90</v>
      </c>
      <c r="C51" s="40">
        <v>3.85</v>
      </c>
      <c r="D51" s="41"/>
      <c r="E51" s="40">
        <f t="shared" si="2"/>
        <v>0</v>
      </c>
      <c r="F51" s="36">
        <f t="shared" si="1"/>
        <v>219.45000000000002</v>
      </c>
      <c r="G51" s="37"/>
    </row>
    <row r="52" spans="1:7">
      <c r="A52" s="38" t="s">
        <v>91</v>
      </c>
      <c r="B52" s="39" t="s">
        <v>92</v>
      </c>
      <c r="C52" s="45">
        <v>3.85</v>
      </c>
      <c r="D52" s="41"/>
      <c r="E52" s="40">
        <f t="shared" si="2"/>
        <v>0</v>
      </c>
      <c r="F52" s="36">
        <f t="shared" si="1"/>
        <v>219.45000000000002</v>
      </c>
      <c r="G52" s="37"/>
    </row>
    <row r="53" spans="1:7">
      <c r="A53" s="38" t="s">
        <v>93</v>
      </c>
      <c r="B53" s="42" t="s">
        <v>94</v>
      </c>
      <c r="C53" s="45">
        <v>3.85</v>
      </c>
      <c r="D53" s="41"/>
      <c r="E53" s="40">
        <f t="shared" si="2"/>
        <v>0</v>
      </c>
      <c r="F53" s="36">
        <f t="shared" si="1"/>
        <v>219.45000000000002</v>
      </c>
      <c r="G53" s="37"/>
    </row>
    <row r="54" spans="1:7">
      <c r="A54" s="38" t="s">
        <v>95</v>
      </c>
      <c r="B54" s="43" t="s">
        <v>96</v>
      </c>
      <c r="C54" s="45">
        <v>3.85</v>
      </c>
      <c r="D54" s="41"/>
      <c r="E54" s="40">
        <f t="shared" si="2"/>
        <v>0</v>
      </c>
      <c r="F54" s="36">
        <f t="shared" si="1"/>
        <v>219.45000000000002</v>
      </c>
      <c r="G54" s="37"/>
    </row>
    <row r="55" spans="1:7">
      <c r="A55" s="46" t="s">
        <v>97</v>
      </c>
      <c r="B55" s="47" t="s">
        <v>98</v>
      </c>
      <c r="C55" s="40">
        <v>1.7894736842105301</v>
      </c>
      <c r="D55" s="41"/>
      <c r="E55" s="40">
        <f t="shared" si="2"/>
        <v>0</v>
      </c>
      <c r="F55" s="53">
        <v>75</v>
      </c>
    </row>
    <row r="56" spans="1:7">
      <c r="A56" s="46" t="s">
        <v>97</v>
      </c>
      <c r="B56" s="48" t="s">
        <v>99</v>
      </c>
      <c r="C56" s="40">
        <v>1.7894736842105301</v>
      </c>
      <c r="D56" s="41"/>
      <c r="E56" s="40">
        <f t="shared" si="2"/>
        <v>0</v>
      </c>
      <c r="F56" s="53">
        <v>75</v>
      </c>
    </row>
    <row r="57" spans="1:7">
      <c r="A57" s="46" t="s">
        <v>97</v>
      </c>
      <c r="B57" s="49" t="s">
        <v>100</v>
      </c>
      <c r="C57" s="40">
        <v>1.7894736842105301</v>
      </c>
      <c r="D57" s="41"/>
      <c r="E57" s="40">
        <f t="shared" si="2"/>
        <v>0</v>
      </c>
      <c r="F57" s="53">
        <v>75</v>
      </c>
    </row>
    <row r="58" spans="1:7">
      <c r="A58" s="46" t="s">
        <v>97</v>
      </c>
      <c r="B58" s="50" t="s">
        <v>101</v>
      </c>
      <c r="C58" s="40">
        <v>1.7894736842105301</v>
      </c>
      <c r="D58" s="41"/>
      <c r="E58" s="40">
        <f t="shared" si="2"/>
        <v>0</v>
      </c>
      <c r="F58" s="53">
        <v>75</v>
      </c>
    </row>
    <row r="59" spans="1:7">
      <c r="A59" s="46" t="s">
        <v>102</v>
      </c>
      <c r="B59" s="47" t="s">
        <v>98</v>
      </c>
      <c r="C59" s="40">
        <v>2.1052631578947398</v>
      </c>
      <c r="D59" s="41"/>
      <c r="E59" s="40">
        <f t="shared" si="2"/>
        <v>0</v>
      </c>
      <c r="F59" s="53">
        <v>90</v>
      </c>
    </row>
    <row r="60" spans="1:7">
      <c r="A60" s="46" t="s">
        <v>102</v>
      </c>
      <c r="B60" s="48" t="s">
        <v>99</v>
      </c>
      <c r="C60" s="40">
        <v>2.1052631578947398</v>
      </c>
      <c r="D60" s="41"/>
      <c r="E60" s="40">
        <f t="shared" si="2"/>
        <v>0</v>
      </c>
      <c r="F60" s="53">
        <v>90</v>
      </c>
    </row>
    <row r="61" spans="1:7">
      <c r="A61" s="46" t="s">
        <v>102</v>
      </c>
      <c r="B61" s="49" t="s">
        <v>100</v>
      </c>
      <c r="C61" s="40">
        <v>2.1052631578947398</v>
      </c>
      <c r="D61" s="41"/>
      <c r="E61" s="40">
        <f t="shared" si="2"/>
        <v>0</v>
      </c>
      <c r="F61" s="53">
        <v>90</v>
      </c>
    </row>
    <row r="62" spans="1:7">
      <c r="A62" s="46" t="s">
        <v>102</v>
      </c>
      <c r="B62" s="50" t="s">
        <v>101</v>
      </c>
      <c r="C62" s="40">
        <v>2.1052631578947398</v>
      </c>
      <c r="D62" s="41"/>
      <c r="E62" s="40">
        <f t="shared" si="2"/>
        <v>0</v>
      </c>
      <c r="F62" s="53">
        <v>90</v>
      </c>
    </row>
    <row r="63" spans="1:7">
      <c r="A63" s="46" t="s">
        <v>103</v>
      </c>
      <c r="B63" s="47" t="s">
        <v>98</v>
      </c>
      <c r="C63" s="40">
        <v>2.6315789473684199</v>
      </c>
      <c r="D63" s="41"/>
      <c r="E63" s="40">
        <f t="shared" si="2"/>
        <v>0</v>
      </c>
      <c r="F63" s="53">
        <v>112</v>
      </c>
    </row>
    <row r="64" spans="1:7">
      <c r="A64" s="46" t="s">
        <v>103</v>
      </c>
      <c r="B64" s="48" t="s">
        <v>99</v>
      </c>
      <c r="C64" s="40">
        <v>2.6315789473684199</v>
      </c>
      <c r="D64" s="41"/>
      <c r="E64" s="40">
        <f t="shared" si="2"/>
        <v>0</v>
      </c>
      <c r="F64" s="53">
        <v>112</v>
      </c>
    </row>
    <row r="65" spans="1:6">
      <c r="A65" s="46" t="s">
        <v>103</v>
      </c>
      <c r="B65" s="49" t="s">
        <v>100</v>
      </c>
      <c r="C65" s="40">
        <v>2.6315789473684199</v>
      </c>
      <c r="D65" s="41"/>
      <c r="E65" s="40">
        <f t="shared" si="2"/>
        <v>0</v>
      </c>
      <c r="F65" s="53">
        <v>112</v>
      </c>
    </row>
    <row r="66" spans="1:6">
      <c r="A66" s="46" t="s">
        <v>103</v>
      </c>
      <c r="B66" s="50" t="s">
        <v>101</v>
      </c>
      <c r="C66" s="40">
        <v>2.6315789473684199</v>
      </c>
      <c r="D66" s="41"/>
      <c r="E66" s="40">
        <f t="shared" si="2"/>
        <v>0</v>
      </c>
      <c r="F66" s="53">
        <v>112</v>
      </c>
    </row>
    <row r="67" spans="1:6">
      <c r="A67" s="46" t="s">
        <v>104</v>
      </c>
      <c r="B67" s="47" t="s">
        <v>98</v>
      </c>
      <c r="C67" s="40">
        <v>2.9122807017543901</v>
      </c>
      <c r="D67" s="41"/>
      <c r="E67" s="40">
        <f t="shared" si="2"/>
        <v>0</v>
      </c>
      <c r="F67" s="53">
        <v>125</v>
      </c>
    </row>
    <row r="68" spans="1:6">
      <c r="A68" s="46" t="s">
        <v>104</v>
      </c>
      <c r="B68" s="48" t="s">
        <v>99</v>
      </c>
      <c r="C68" s="40">
        <v>2.9122807017543901</v>
      </c>
      <c r="D68" s="41"/>
      <c r="E68" s="40">
        <f t="shared" si="2"/>
        <v>0</v>
      </c>
      <c r="F68" s="53">
        <v>125</v>
      </c>
    </row>
    <row r="69" spans="1:6">
      <c r="A69" s="46" t="s">
        <v>104</v>
      </c>
      <c r="B69" s="49" t="s">
        <v>100</v>
      </c>
      <c r="C69" s="40">
        <v>2.9122807017543901</v>
      </c>
      <c r="D69" s="41"/>
      <c r="E69" s="40">
        <f t="shared" si="2"/>
        <v>0</v>
      </c>
      <c r="F69" s="53">
        <v>125</v>
      </c>
    </row>
    <row r="70" spans="1:6">
      <c r="A70" s="46" t="s">
        <v>104</v>
      </c>
      <c r="B70" s="50" t="s">
        <v>101</v>
      </c>
      <c r="C70" s="40">
        <v>2.9122807017543901</v>
      </c>
      <c r="D70" s="41"/>
      <c r="E70" s="40">
        <f t="shared" si="2"/>
        <v>0</v>
      </c>
      <c r="F70" s="53">
        <v>125</v>
      </c>
    </row>
    <row r="71" spans="1:6">
      <c r="A71" s="46" t="s">
        <v>105</v>
      </c>
      <c r="B71" s="47" t="s">
        <v>98</v>
      </c>
      <c r="C71" s="40">
        <v>3.2631578947368398</v>
      </c>
      <c r="D71" s="41"/>
      <c r="E71" s="40">
        <f t="shared" si="2"/>
        <v>0</v>
      </c>
      <c r="F71" s="53">
        <v>140</v>
      </c>
    </row>
    <row r="72" spans="1:6">
      <c r="A72" s="46" t="s">
        <v>105</v>
      </c>
      <c r="B72" s="48" t="s">
        <v>99</v>
      </c>
      <c r="C72" s="40">
        <v>3.2631578947368398</v>
      </c>
      <c r="D72" s="41"/>
      <c r="E72" s="40">
        <f t="shared" si="2"/>
        <v>0</v>
      </c>
      <c r="F72" s="53">
        <v>140</v>
      </c>
    </row>
    <row r="73" spans="1:6">
      <c r="A73" s="46" t="s">
        <v>105</v>
      </c>
      <c r="B73" s="49" t="s">
        <v>100</v>
      </c>
      <c r="C73" s="40">
        <v>3.2631578947368398</v>
      </c>
      <c r="D73" s="41"/>
      <c r="E73" s="40">
        <f t="shared" si="2"/>
        <v>0</v>
      </c>
      <c r="F73" s="53">
        <v>140</v>
      </c>
    </row>
    <row r="74" spans="1:6">
      <c r="A74" s="46" t="s">
        <v>105</v>
      </c>
      <c r="B74" s="50" t="s">
        <v>101</v>
      </c>
      <c r="C74" s="40">
        <v>3.2631578947368398</v>
      </c>
      <c r="D74" s="41"/>
      <c r="E74" s="40">
        <f t="shared" si="2"/>
        <v>0</v>
      </c>
      <c r="F74" s="53">
        <v>140</v>
      </c>
    </row>
    <row r="75" spans="1:6">
      <c r="D75" s="51">
        <f>SUM(D15:D74 )</f>
        <v>0</v>
      </c>
      <c r="E75" s="52">
        <f>SUM(E15:E74 )</f>
        <v>0</v>
      </c>
    </row>
  </sheetData>
  <autoFilter ref="D14:D77"/>
  <mergeCells count="3">
    <mergeCell ref="A1:B1"/>
    <mergeCell ref="D2:F2"/>
    <mergeCell ref="D3:F6"/>
  </mergeCells>
  <conditionalFormatting sqref="A19:B19 A23:B23 A27:B27 A31 A35:B35 B43 A47 A51">
    <cfRule type="containsText" dxfId="0" priority="2" operator="containsText" text="сорт">
      <formula>NOT(ISERROR(SEARCH("сорт",A19)))</formula>
    </cfRule>
  </conditionalFormatting>
  <pageMargins left="0.2" right="0.2" top="0.2" bottom="0.27013888888888898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LibreOffice/7.1.1.2$Windows_X86_64 LibreOffice_project/fe0b08f4af1bacafe4c7ecc87ce55bb426164676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CALIN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wert</dc:creator>
  <cp:lastModifiedBy>wert</cp:lastModifiedBy>
  <cp:revision>11</cp:revision>
  <cp:lastPrinted>2022-06-28T16:35:12Z</cp:lastPrinted>
  <dcterms:created xsi:type="dcterms:W3CDTF">2021-07-27T12:15:42Z</dcterms:created>
  <dcterms:modified xsi:type="dcterms:W3CDTF">2024-06-25T06:59:46Z</dcterms:modified>
  <dc:language>en-US</dc:language>
</cp:coreProperties>
</file>